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13_ncr:1_{3E073B3E-0561-4817-9FE0-107FD4EA91EF}" xr6:coauthVersionLast="47" xr6:coauthVersionMax="47" xr10:uidLastSave="{00000000-0000-0000-0000-000000000000}"/>
  <bookViews>
    <workbookView xWindow="-120" yWindow="-120" windowWidth="29040" windowHeight="15720" xr2:uid="{3507697E-FC66-4CB4-93B4-44771919EE80}"/>
  </bookViews>
  <sheets>
    <sheet name="राजस्व अनुमान र प्रगति" sheetId="1" r:id="rId1"/>
  </sheets>
  <definedNames>
    <definedName name="_xlnm.Database">#REF!</definedName>
    <definedName name="JR_PAGE_ANCHOR_0_1">#REF!</definedName>
    <definedName name="_xlnm.Print_Area" localSheetId="0">'राजस्व अनुमान र प्रगति'!$A$1:$F$65</definedName>
    <definedName name="_xlnm.Print_Titles" localSheetId="0">'राजस्व अनुमान र प्रगति'!$2:$6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64" i="1" l="1"/>
  <c r="I57" i="1"/>
  <c r="I55" i="1"/>
  <c r="I53" i="1"/>
  <c r="I51" i="1"/>
  <c r="I50" i="1"/>
  <c r="I38" i="1"/>
  <c r="I36" i="1"/>
  <c r="I29" i="1"/>
  <c r="I26" i="1"/>
  <c r="I23" i="1"/>
  <c r="I17" i="1"/>
  <c r="I13" i="1"/>
  <c r="I60" i="1" l="1"/>
  <c r="I48" i="1"/>
  <c r="I42" i="1"/>
  <c r="I9" i="1"/>
  <c r="I61" i="1"/>
  <c r="I59" i="1"/>
  <c r="I58" i="1"/>
  <c r="I56" i="1"/>
  <c r="I49" i="1"/>
  <c r="I45" i="1"/>
  <c r="I44" i="1"/>
  <c r="I43" i="1"/>
  <c r="I40" i="1"/>
  <c r="I39" i="1"/>
  <c r="I37" i="1"/>
  <c r="I35" i="1"/>
  <c r="I34" i="1"/>
  <c r="I33" i="1"/>
  <c r="I32" i="1"/>
  <c r="I31" i="1"/>
  <c r="I30" i="1"/>
  <c r="I28" i="1"/>
  <c r="I27" i="1"/>
  <c r="I25" i="1"/>
  <c r="I24" i="1"/>
  <c r="I22" i="1"/>
  <c r="I21" i="1"/>
  <c r="I20" i="1"/>
  <c r="I19" i="1"/>
  <c r="I18" i="1"/>
  <c r="I15" i="1"/>
  <c r="I14" i="1"/>
  <c r="I12" i="1"/>
  <c r="I11" i="1"/>
  <c r="I10" i="1"/>
  <c r="I8" i="1"/>
  <c r="I62" i="1" l="1"/>
  <c r="I52" i="1"/>
  <c r="I16" i="1"/>
  <c r="I54" i="1"/>
  <c r="I65" i="1" l="1"/>
</calcChain>
</file>

<file path=xl/sharedStrings.xml><?xml version="1.0" encoding="utf-8"?>
<sst xmlns="http://schemas.openxmlformats.org/spreadsheetml/2006/main" count="76" uniqueCount="71">
  <si>
    <t>लुम्बिनी प्रदेश सरकार</t>
  </si>
  <si>
    <t>आर्थिक मामिला तथा योजना मन्त्रालय</t>
  </si>
  <si>
    <t xml:space="preserve"> प्रदेश लेखा नियन्त्रक कार्यालय</t>
  </si>
  <si>
    <t>लुम्बिनी प्रदेश</t>
  </si>
  <si>
    <t>आर्थिक वर्ष २०८२/८३ को राजस्वको अनुमान र प्रगतीको प्रारम्भिक विवरण (२०८३ असार 32 गते सम्म)</t>
  </si>
  <si>
    <t>क्र.सं.</t>
  </si>
  <si>
    <t>राजस्व शिर्षक</t>
  </si>
  <si>
    <t xml:space="preserve"> बार्षिक लक्ष्य रु.</t>
  </si>
  <si>
    <t>प्रगति रु.</t>
  </si>
  <si>
    <t>प्रतिशतमा</t>
  </si>
  <si>
    <t>कैफियत</t>
  </si>
  <si>
    <t>संघबाट प्राप्त हुने अनुदान</t>
  </si>
  <si>
    <t xml:space="preserve"> Income Previous day</t>
  </si>
  <si>
    <t xml:space="preserve">Income Increased </t>
  </si>
  <si>
    <t>वित्तिय समानीकरण अनुदान</t>
  </si>
  <si>
    <t>13312/13321</t>
  </si>
  <si>
    <t>सशर्त अनुदान</t>
  </si>
  <si>
    <t>13313/13322</t>
  </si>
  <si>
    <t>विशेष अनुदान</t>
  </si>
  <si>
    <t>13314/13323</t>
  </si>
  <si>
    <t>समपूरक अनुदान</t>
  </si>
  <si>
    <t>जम्मा</t>
  </si>
  <si>
    <t>संघबाट प्राप्त हुने राजश्व बाँडफाँड</t>
  </si>
  <si>
    <t>मूल्य अभिवृद्वि कर</t>
  </si>
  <si>
    <t>अन्त शुल्क</t>
  </si>
  <si>
    <t>संघबाट प्राप्त हुने रोयल्टी</t>
  </si>
  <si>
    <t>वन सम्बन्धी रोयल्टी</t>
  </si>
  <si>
    <t>खानी तथा खनिज रोयल्टी</t>
  </si>
  <si>
    <t>विद्युत सम्वन्धी रोयल्टी</t>
  </si>
  <si>
    <t>पर्वतारोहण वापतको रोयल्टी</t>
  </si>
  <si>
    <t>प्रदेशको आन्तरिक राजश्व</t>
  </si>
  <si>
    <t>11114/11136</t>
  </si>
  <si>
    <t>कृषि आयमा लाग्ने कर</t>
  </si>
  <si>
    <t xml:space="preserve">सरकारी सम्पतीको वहालबाट प्राप्त </t>
  </si>
  <si>
    <t>अन्यस्रोतबाट प्राप्त बाँडफाँड नहुने रोयल्टी</t>
  </si>
  <si>
    <t xml:space="preserve">कृषि उत्पादनको बिक्रीबाट प्राप्त </t>
  </si>
  <si>
    <t xml:space="preserve">सरकारी सम्पतीको विक्रिबाट प्राप्त </t>
  </si>
  <si>
    <t>अन्यविक्रीबाट प्राप्त रकम</t>
  </si>
  <si>
    <t>नहर तथा कुलो उपयोग वापतको शुल्क</t>
  </si>
  <si>
    <t>अन्य सेवा शुल्क तथा विक्री</t>
  </si>
  <si>
    <t>शिक्षा क्षेत्रको आम्दानी</t>
  </si>
  <si>
    <t>परीक्षा शुल्क</t>
  </si>
  <si>
    <t>यातायात क्षेत्रको आम्दानी</t>
  </si>
  <si>
    <t>अन्य प्रशासनिक सेवा शुल्क</t>
  </si>
  <si>
    <t>अन्य दस्तुर</t>
  </si>
  <si>
    <t>व्यावसाय रजिष्ट्रेशन दस्तुर</t>
  </si>
  <si>
    <t>रेडियो/ एफ.एम.सञ्चालन दस्तुर</t>
  </si>
  <si>
    <t>टेलिभिजन सञ्चालन दस्तुर</t>
  </si>
  <si>
    <t xml:space="preserve">चालक अनुमति पत्र र सवारी </t>
  </si>
  <si>
    <t xml:space="preserve">जलस्रोत सम्बन्धी अन्य दस्तुर </t>
  </si>
  <si>
    <t>वन क्षेत्रको आय</t>
  </si>
  <si>
    <t>न्यायिक दण्ड,जरिवाना र जफत</t>
  </si>
  <si>
    <t>प्रशासनिक दण्ड जरिवाना र जफत</t>
  </si>
  <si>
    <t>धरौटी सदरस्याहा</t>
  </si>
  <si>
    <t>विमा दावी प्राप्ती</t>
  </si>
  <si>
    <t>प्रदुषणनियन्त्रण शुल्क</t>
  </si>
  <si>
    <t>अन्य राजस्व</t>
  </si>
  <si>
    <t>बेरुजु</t>
  </si>
  <si>
    <t>निकासा फिर्ता</t>
  </si>
  <si>
    <t>अनुदान फिर्ता</t>
  </si>
  <si>
    <t>आन्तरिक ऋण जम्मा</t>
  </si>
  <si>
    <r>
      <rPr>
        <b/>
        <sz val="12"/>
        <color theme="1"/>
        <rFont val="Kalimati"/>
        <charset val="1"/>
      </rPr>
      <t xml:space="preserve">प्रदेश र स्थानीय तहविच बाँडफाँड हुने राजश्व </t>
    </r>
    <r>
      <rPr>
        <sz val="12"/>
        <color theme="1"/>
        <rFont val="Kalimati"/>
        <charset val="1"/>
      </rPr>
      <t>(प्रदेशले संकलन गर्ने)</t>
    </r>
  </si>
  <si>
    <t>सवारी साधन कर</t>
  </si>
  <si>
    <r>
      <rPr>
        <b/>
        <sz val="12"/>
        <color theme="1"/>
        <rFont val="Kalimati"/>
        <charset val="1"/>
      </rPr>
      <t xml:space="preserve">प्रदेश र स्थानीय तहविच बाँडफाँड हुने राजश्व </t>
    </r>
    <r>
      <rPr>
        <sz val="12"/>
        <color theme="1"/>
        <rFont val="Kalimati"/>
        <charset val="1"/>
      </rPr>
      <t>(स्थानीय तहले संकलन गर्ने)</t>
    </r>
  </si>
  <si>
    <t>घरजग्गा रजिष्ट्रशन दस्तुर</t>
  </si>
  <si>
    <t>मनोरञ्जन कर</t>
  </si>
  <si>
    <t>विज्ञापन कर</t>
  </si>
  <si>
    <t>दहत्तर बहत्तरको विक्रि आय</t>
  </si>
  <si>
    <t xml:space="preserve">गत वर्षको मौज्दात </t>
  </si>
  <si>
    <t xml:space="preserve">कुल जम्मा </t>
  </si>
  <si>
    <t>चालु वर्षको जम्मा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</si>
</sst>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[$-4000439]0"/>
    <numFmt numFmtId="165" formatCode="_(* #,##0_);_(* \(#,##0\);_(* &quot;-&quot;??_);_(@_)"/>
  </numFmts>
  <fonts count="13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8"/>
      <color theme="1"/>
      <name val="Kalimati"/>
      <charset val="1"/>
    </font>
    <font>
      <b/>
      <sz val="9"/>
      <color theme="1"/>
      <name val="Kalimati"/>
      <charset val="1"/>
    </font>
    <font>
      <b/>
      <sz val="12"/>
      <color theme="1"/>
      <name val="Kalimati"/>
      <charset val="1"/>
    </font>
    <font>
      <b/>
      <sz val="11"/>
      <color theme="1"/>
      <name val="Kalimati"/>
      <charset val="1"/>
    </font>
    <font>
      <sz val="8"/>
      <color rgb="FF7030A0"/>
      <name val="Kalimati"/>
      <charset val="1"/>
    </font>
    <font>
      <sz val="11"/>
      <color theme="1"/>
      <name val="Kalimati"/>
      <charset val="1"/>
    </font>
    <font>
      <sz val="10"/>
      <color rgb="FF7030A0"/>
      <name val="Kalimati"/>
      <charset val="1"/>
    </font>
    <font>
      <b/>
      <sz val="10"/>
      <color rgb="FF7030A0"/>
      <name val="Kalimati"/>
      <charset val="1"/>
    </font>
    <font>
      <sz val="12"/>
      <color theme="1"/>
      <name val="Kalimati"/>
      <charset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3" fillId="0" borderId="0"/>
  </cellStyleXfs>
  <cellXfs count="55">
    <xf numFmtId="0" fontId="0" fillId="0" borderId="0" xfId="0"/>
    <xf numFmtId="0" fontId="0" fillId="0" borderId="0" xfId="0" applyAlignment="1">
      <alignment horizontal="right"/>
    </xf>
    <xf numFmtId="0" fontId="3" fillId="0" borderId="0" xfId="2"/>
    <xf numFmtId="0" fontId="3" fillId="0" borderId="0" xfId="2" applyAlignment="1">
      <alignment horizontal="right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0" fillId="0" borderId="0" xfId="2" applyFont="1"/>
    <xf numFmtId="0" fontId="0" fillId="0" borderId="0" xfId="2" applyFont="1" applyAlignment="1">
      <alignment horizontal="right"/>
    </xf>
    <xf numFmtId="0" fontId="6" fillId="0" borderId="4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8" fillId="0" borderId="2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2" xfId="0" applyFont="1" applyBorder="1"/>
    <xf numFmtId="43" fontId="9" fillId="0" borderId="2" xfId="0" applyNumberFormat="1" applyFont="1" applyBorder="1"/>
    <xf numFmtId="43" fontId="9" fillId="0" borderId="3" xfId="0" applyNumberFormat="1" applyFont="1" applyBorder="1"/>
    <xf numFmtId="43" fontId="10" fillId="0" borderId="2" xfId="0" applyNumberFormat="1" applyFont="1" applyBorder="1" applyAlignment="1">
      <alignment horizontal="right"/>
    </xf>
    <xf numFmtId="0" fontId="7" fillId="0" borderId="2" xfId="0" applyFont="1" applyBorder="1" applyAlignment="1">
      <alignment horizontal="left"/>
    </xf>
    <xf numFmtId="43" fontId="7" fillId="0" borderId="2" xfId="1" applyFont="1" applyFill="1" applyBorder="1"/>
    <xf numFmtId="0" fontId="7" fillId="0" borderId="3" xfId="0" applyFont="1" applyBorder="1"/>
    <xf numFmtId="43" fontId="11" fillId="0" borderId="2" xfId="0" applyNumberFormat="1" applyFont="1" applyBorder="1" applyAlignment="1">
      <alignment horizontal="right"/>
    </xf>
    <xf numFmtId="0" fontId="6" fillId="0" borderId="4" xfId="0" applyFont="1" applyBorder="1"/>
    <xf numFmtId="0" fontId="6" fillId="0" borderId="5" xfId="0" applyFont="1" applyBorder="1"/>
    <xf numFmtId="0" fontId="6" fillId="0" borderId="3" xfId="0" applyFont="1" applyBorder="1"/>
    <xf numFmtId="164" fontId="9" fillId="0" borderId="2" xfId="0" applyNumberFormat="1" applyFont="1" applyBorder="1"/>
    <xf numFmtId="43" fontId="0" fillId="0" borderId="0" xfId="0" applyNumberFormat="1"/>
    <xf numFmtId="164" fontId="9" fillId="0" borderId="2" xfId="0" applyNumberFormat="1" applyFont="1" applyBorder="1" applyAlignment="1">
      <alignment horizontal="center"/>
    </xf>
    <xf numFmtId="43" fontId="7" fillId="0" borderId="2" xfId="0" applyNumberFormat="1" applyFont="1" applyBorder="1"/>
    <xf numFmtId="164" fontId="9" fillId="0" borderId="2" xfId="0" quotePrefix="1" applyNumberFormat="1" applyFont="1" applyBorder="1" applyAlignment="1">
      <alignment horizontal="center"/>
    </xf>
    <xf numFmtId="43" fontId="9" fillId="0" borderId="2" xfId="0" applyNumberFormat="1" applyFont="1" applyBorder="1" applyAlignment="1">
      <alignment horizontal="center"/>
    </xf>
    <xf numFmtId="0" fontId="1" fillId="0" borderId="0" xfId="0" applyFont="1"/>
    <xf numFmtId="0" fontId="9" fillId="0" borderId="2" xfId="0" applyFont="1" applyBorder="1" applyAlignment="1">
      <alignment horizontal="left"/>
    </xf>
    <xf numFmtId="0" fontId="9" fillId="0" borderId="3" xfId="0" applyFont="1" applyBorder="1" applyAlignment="1">
      <alignment horizontal="center"/>
    </xf>
    <xf numFmtId="164" fontId="7" fillId="0" borderId="2" xfId="0" applyNumberFormat="1" applyFont="1" applyBorder="1"/>
    <xf numFmtId="164" fontId="7" fillId="0" borderId="3" xfId="0" applyNumberFormat="1" applyFont="1" applyBorder="1"/>
    <xf numFmtId="0" fontId="9" fillId="0" borderId="3" xfId="0" applyFont="1" applyBorder="1"/>
    <xf numFmtId="0" fontId="2" fillId="0" borderId="3" xfId="0" applyFont="1" applyBorder="1"/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vertical="center"/>
    </xf>
    <xf numFmtId="0" fontId="7" fillId="0" borderId="3" xfId="0" applyFont="1" applyBorder="1" applyAlignment="1">
      <alignment vertical="center" wrapText="1"/>
    </xf>
    <xf numFmtId="0" fontId="7" fillId="0" borderId="2" xfId="0" applyFont="1" applyBorder="1"/>
    <xf numFmtId="165" fontId="0" fillId="0" borderId="0" xfId="0" applyNumberFormat="1"/>
    <xf numFmtId="2" fontId="0" fillId="0" borderId="0" xfId="0" applyNumberFormat="1"/>
    <xf numFmtId="0" fontId="0" fillId="0" borderId="0" xfId="0" applyAlignment="1">
      <alignment horizontal="center"/>
    </xf>
    <xf numFmtId="0" fontId="7" fillId="0" borderId="2" xfId="0" applyFont="1" applyBorder="1" applyAlignment="1">
      <alignment horizontal="center"/>
    </xf>
    <xf numFmtId="0" fontId="4" fillId="0" borderId="0" xfId="2" applyFont="1" applyAlignment="1">
      <alignment horizontal="center" vertical="center" wrapText="1"/>
    </xf>
    <xf numFmtId="0" fontId="4" fillId="0" borderId="0" xfId="2" applyFont="1" applyAlignment="1">
      <alignment horizontal="center" vertical="center"/>
    </xf>
    <xf numFmtId="0" fontId="5" fillId="0" borderId="0" xfId="2" applyFont="1" applyAlignment="1">
      <alignment horizontal="center" vertical="center" wrapText="1"/>
    </xf>
    <xf numFmtId="0" fontId="5" fillId="0" borderId="0" xfId="2" applyFont="1" applyAlignment="1">
      <alignment horizontal="center" vertical="center"/>
    </xf>
    <xf numFmtId="0" fontId="6" fillId="0" borderId="0" xfId="2" applyFont="1" applyAlignment="1">
      <alignment horizontal="center" vertical="center" wrapText="1"/>
    </xf>
    <xf numFmtId="0" fontId="6" fillId="0" borderId="0" xfId="2" applyFont="1" applyAlignment="1">
      <alignment horizontal="center" vertical="center"/>
    </xf>
    <xf numFmtId="0" fontId="7" fillId="0" borderId="0" xfId="2" applyFont="1" applyAlignment="1">
      <alignment horizontal="center" vertical="center"/>
    </xf>
    <xf numFmtId="164" fontId="6" fillId="0" borderId="1" xfId="0" applyNumberFormat="1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3" xfId="0" applyFont="1" applyBorder="1" applyAlignment="1">
      <alignment horizontal="center"/>
    </xf>
  </cellXfs>
  <cellStyles count="4">
    <cellStyle name="Comma" xfId="1" builtinId="3"/>
    <cellStyle name="Normal" xfId="0" builtinId="0"/>
    <cellStyle name="Normal 3" xfId="2" xr:uid="{22819964-9E73-454C-9569-9CBB6500257F}"/>
    <cellStyle name="Normal 7" xfId="3" xr:uid="{0823B5D7-EA8E-4362-96C0-5A4A7E37181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02ABB9-B095-4B5D-9228-5B6BC99FFD89}">
  <dimension ref="A1:L71"/>
  <sheetViews>
    <sheetView showGridLines="0" tabSelected="1" view="pageBreakPreview" zoomScale="80" zoomScaleNormal="90" zoomScaleSheetLayoutView="80" workbookViewId="0">
      <selection activeCell="K10" sqref="K10"/>
    </sheetView>
  </sheetViews>
  <sheetFormatPr defaultColWidth="9.140625" defaultRowHeight="15"/>
  <cols>
    <col min="1" max="1" width="23.140625" style="43" customWidth="1"/>
    <col min="2" max="2" width="40" customWidth="1"/>
    <col min="3" max="3" width="34.28515625" customWidth="1"/>
    <col min="4" max="4" width="32.85546875" customWidth="1"/>
    <col min="5" max="5" width="15.5703125" customWidth="1"/>
    <col min="6" max="6" width="12.7109375" customWidth="1"/>
    <col min="8" max="8" width="28.85546875" style="1" hidden="1" customWidth="1"/>
    <col min="9" max="9" width="24.85546875" style="1" hidden="1" customWidth="1"/>
    <col min="11" max="11" width="21.140625" customWidth="1"/>
    <col min="12" max="12" width="19" customWidth="1"/>
  </cols>
  <sheetData>
    <row r="1" spans="1:12" ht="17.25">
      <c r="A1" s="45" t="s">
        <v>0</v>
      </c>
      <c r="B1" s="46"/>
      <c r="C1" s="46"/>
      <c r="D1" s="46"/>
      <c r="E1" s="46"/>
      <c r="F1" s="46"/>
    </row>
    <row r="2" spans="1:12" ht="18">
      <c r="A2" s="47" t="s">
        <v>1</v>
      </c>
      <c r="B2" s="48"/>
      <c r="C2" s="48"/>
      <c r="D2" s="48"/>
      <c r="E2" s="48"/>
      <c r="F2" s="48"/>
    </row>
    <row r="3" spans="1:12" s="2" customFormat="1" ht="24">
      <c r="A3" s="49" t="s">
        <v>2</v>
      </c>
      <c r="B3" s="50"/>
      <c r="C3" s="50"/>
      <c r="D3" s="50"/>
      <c r="E3" s="50"/>
      <c r="F3" s="50"/>
      <c r="H3" s="3"/>
      <c r="I3" s="3"/>
    </row>
    <row r="4" spans="1:12" s="2" customFormat="1" ht="23.25">
      <c r="A4" s="48" t="s">
        <v>3</v>
      </c>
      <c r="B4" s="51"/>
      <c r="C4" s="51"/>
      <c r="D4" s="51"/>
      <c r="E4" s="51"/>
      <c r="F4" s="51"/>
      <c r="H4" s="3"/>
      <c r="I4" s="3"/>
    </row>
    <row r="5" spans="1:12" s="2" customFormat="1" ht="24">
      <c r="A5" s="52" t="s">
        <v>4</v>
      </c>
      <c r="B5" s="52"/>
      <c r="C5" s="52"/>
      <c r="D5" s="52"/>
      <c r="E5" s="52"/>
      <c r="F5" s="52"/>
      <c r="H5" s="3"/>
      <c r="I5" s="3"/>
    </row>
    <row r="6" spans="1:12" s="6" customFormat="1" ht="23.25">
      <c r="A6" s="4" t="s">
        <v>5</v>
      </c>
      <c r="B6" s="4" t="s">
        <v>6</v>
      </c>
      <c r="C6" s="4" t="s">
        <v>7</v>
      </c>
      <c r="D6" s="4" t="s">
        <v>8</v>
      </c>
      <c r="E6" s="4" t="s">
        <v>9</v>
      </c>
      <c r="F6" s="5" t="s">
        <v>10</v>
      </c>
      <c r="H6" s="7"/>
      <c r="I6" s="7"/>
    </row>
    <row r="7" spans="1:12" ht="17.25" customHeight="1">
      <c r="A7" s="8" t="s">
        <v>11</v>
      </c>
      <c r="B7" s="9"/>
      <c r="C7" s="9"/>
      <c r="D7" s="9"/>
      <c r="E7" s="9"/>
      <c r="F7" s="10"/>
      <c r="H7" s="11" t="s">
        <v>12</v>
      </c>
      <c r="I7" s="11" t="s">
        <v>13</v>
      </c>
    </row>
    <row r="8" spans="1:12" ht="23.25">
      <c r="A8" s="12">
        <v>13311</v>
      </c>
      <c r="B8" s="13" t="s">
        <v>14</v>
      </c>
      <c r="C8" s="14">
        <v>8444400000</v>
      </c>
      <c r="D8" s="14">
        <v>7722403800</v>
      </c>
      <c r="E8" s="14">
        <v>91.45</v>
      </c>
      <c r="F8" s="15"/>
      <c r="H8" s="16">
        <v>7603600640</v>
      </c>
      <c r="I8" s="16">
        <f>D8-H8</f>
        <v>118803160</v>
      </c>
    </row>
    <row r="9" spans="1:12" ht="23.25">
      <c r="A9" s="12" t="s">
        <v>15</v>
      </c>
      <c r="B9" s="13" t="s">
        <v>16</v>
      </c>
      <c r="C9" s="14">
        <v>4661500000</v>
      </c>
      <c r="D9" s="14">
        <v>2869910814.3999996</v>
      </c>
      <c r="E9" s="14">
        <v>61.566251515606552</v>
      </c>
      <c r="F9" s="15"/>
      <c r="H9" s="16">
        <v>3443122120</v>
      </c>
      <c r="I9" s="16">
        <f t="shared" ref="I9:I65" si="0">D9-H9</f>
        <v>-573211305.60000038</v>
      </c>
    </row>
    <row r="10" spans="1:12" ht="23.25">
      <c r="A10" s="12" t="s">
        <v>17</v>
      </c>
      <c r="B10" s="13" t="s">
        <v>18</v>
      </c>
      <c r="C10" s="14">
        <v>400000000</v>
      </c>
      <c r="D10" s="14">
        <v>274539396.30000001</v>
      </c>
      <c r="E10" s="14">
        <v>68.634849075000005</v>
      </c>
      <c r="F10" s="15"/>
      <c r="H10" s="16">
        <v>744600000</v>
      </c>
      <c r="I10" s="16">
        <f t="shared" si="0"/>
        <v>-470060603.69999999</v>
      </c>
    </row>
    <row r="11" spans="1:12" ht="23.25">
      <c r="A11" s="12" t="s">
        <v>19</v>
      </c>
      <c r="B11" s="13" t="s">
        <v>20</v>
      </c>
      <c r="C11" s="14">
        <v>514000000</v>
      </c>
      <c r="D11" s="14">
        <v>386974970.5</v>
      </c>
      <c r="E11" s="14">
        <v>75.286959241245128</v>
      </c>
      <c r="F11" s="15"/>
      <c r="H11" s="16">
        <v>795000000</v>
      </c>
      <c r="I11" s="16">
        <f t="shared" si="0"/>
        <v>-408025029.5</v>
      </c>
    </row>
    <row r="12" spans="1:12" ht="24" customHeight="1">
      <c r="A12" s="12"/>
      <c r="B12" s="17" t="s">
        <v>21</v>
      </c>
      <c r="C12" s="18">
        <v>14019900000</v>
      </c>
      <c r="D12" s="18">
        <v>11253828981.199999</v>
      </c>
      <c r="E12" s="14">
        <v>80.270394091255994</v>
      </c>
      <c r="F12" s="19"/>
      <c r="H12" s="20">
        <v>12586322760</v>
      </c>
      <c r="I12" s="20">
        <f t="shared" si="0"/>
        <v>-1332493778.8000011</v>
      </c>
    </row>
    <row r="13" spans="1:12" ht="24">
      <c r="A13" s="21" t="s">
        <v>22</v>
      </c>
      <c r="B13" s="22"/>
      <c r="C13" s="22"/>
      <c r="D13" s="22"/>
      <c r="E13" s="22"/>
      <c r="F13" s="23"/>
      <c r="H13" s="16"/>
      <c r="I13" s="16">
        <f t="shared" si="0"/>
        <v>0</v>
      </c>
    </row>
    <row r="14" spans="1:12" ht="23.25">
      <c r="A14" s="12">
        <v>11411</v>
      </c>
      <c r="B14" s="13" t="s">
        <v>23</v>
      </c>
      <c r="C14" s="14">
        <v>8899200000</v>
      </c>
      <c r="D14" s="14">
        <v>8538239249.4899998</v>
      </c>
      <c r="E14" s="14">
        <v>95.943896636663979</v>
      </c>
      <c r="F14" s="24"/>
      <c r="H14" s="16">
        <v>7897958623.79</v>
      </c>
      <c r="I14" s="16">
        <f t="shared" si="0"/>
        <v>640280625.69999981</v>
      </c>
    </row>
    <row r="15" spans="1:12" ht="23.25">
      <c r="A15" s="12">
        <v>11421</v>
      </c>
      <c r="B15" s="13" t="s">
        <v>24</v>
      </c>
      <c r="C15" s="14">
        <v>2966400000</v>
      </c>
      <c r="D15" s="14">
        <v>3081136214.5999999</v>
      </c>
      <c r="E15" s="14">
        <v>103.86786052454153</v>
      </c>
      <c r="F15" s="13"/>
      <c r="H15" s="16">
        <v>2826192382.6700001</v>
      </c>
      <c r="I15" s="16">
        <f t="shared" si="0"/>
        <v>254943831.92999983</v>
      </c>
      <c r="K15" s="25"/>
      <c r="L15" s="25"/>
    </row>
    <row r="16" spans="1:12" ht="23.25">
      <c r="A16" s="53" t="s">
        <v>21</v>
      </c>
      <c r="B16" s="54"/>
      <c r="C16" s="18">
        <v>11865600000</v>
      </c>
      <c r="D16" s="18">
        <v>11619375464.09</v>
      </c>
      <c r="E16" s="14">
        <v>97.924887608633355</v>
      </c>
      <c r="F16" s="13"/>
      <c r="H16" s="20">
        <v>10724151006.459999</v>
      </c>
      <c r="I16" s="20">
        <f t="shared" si="0"/>
        <v>895224457.63000107</v>
      </c>
      <c r="K16" s="25"/>
      <c r="L16" s="25"/>
    </row>
    <row r="17" spans="1:12" ht="24">
      <c r="A17" s="21" t="s">
        <v>25</v>
      </c>
      <c r="B17" s="22"/>
      <c r="C17" s="22"/>
      <c r="D17" s="22"/>
      <c r="E17" s="22"/>
      <c r="F17" s="23"/>
      <c r="H17" s="16"/>
      <c r="I17" s="16">
        <f t="shared" si="0"/>
        <v>0</v>
      </c>
      <c r="K17" s="25"/>
    </row>
    <row r="18" spans="1:12" ht="23.25">
      <c r="A18" s="26">
        <v>14153</v>
      </c>
      <c r="B18" s="13" t="s">
        <v>26</v>
      </c>
      <c r="C18" s="14">
        <v>95000000</v>
      </c>
      <c r="D18" s="14">
        <v>54834358.079999998</v>
      </c>
      <c r="E18" s="14">
        <v>57.720376926315787</v>
      </c>
      <c r="F18" s="13"/>
      <c r="H18" s="16">
        <v>30831044.100000001</v>
      </c>
      <c r="I18" s="16">
        <f t="shared" si="0"/>
        <v>24003313.979999997</v>
      </c>
      <c r="K18" s="25"/>
      <c r="L18" s="25"/>
    </row>
    <row r="19" spans="1:12" ht="23.25">
      <c r="A19" s="12">
        <v>14154</v>
      </c>
      <c r="B19" s="13" t="s">
        <v>27</v>
      </c>
      <c r="C19" s="14">
        <v>120000000</v>
      </c>
      <c r="D19" s="14">
        <v>132407682.87</v>
      </c>
      <c r="E19" s="14">
        <v>110.339735725</v>
      </c>
      <c r="F19" s="13"/>
      <c r="H19" s="16">
        <v>102482119.37</v>
      </c>
      <c r="I19" s="16">
        <f t="shared" si="0"/>
        <v>29925563.5</v>
      </c>
      <c r="K19" s="25"/>
      <c r="L19" s="25"/>
    </row>
    <row r="20" spans="1:12" ht="23.25">
      <c r="A20" s="12">
        <v>14156</v>
      </c>
      <c r="B20" s="13" t="s">
        <v>28</v>
      </c>
      <c r="C20" s="14">
        <v>200000000</v>
      </c>
      <c r="D20" s="14">
        <v>76287039.790000007</v>
      </c>
      <c r="E20" s="14">
        <v>38.143519895000004</v>
      </c>
      <c r="F20" s="13"/>
      <c r="H20" s="16">
        <v>64392783.479999997</v>
      </c>
      <c r="I20" s="16">
        <f t="shared" si="0"/>
        <v>11894256.31000001</v>
      </c>
      <c r="K20" s="25"/>
      <c r="L20" s="25"/>
    </row>
    <row r="21" spans="1:12" ht="23.25">
      <c r="A21" s="12">
        <v>14158</v>
      </c>
      <c r="B21" s="13" t="s">
        <v>29</v>
      </c>
      <c r="C21" s="14">
        <v>35000</v>
      </c>
      <c r="D21" s="14">
        <v>64763.18</v>
      </c>
      <c r="E21" s="14">
        <v>185.03765714285714</v>
      </c>
      <c r="F21" s="13"/>
      <c r="H21" s="16">
        <v>108301.74</v>
      </c>
      <c r="I21" s="16">
        <f t="shared" si="0"/>
        <v>-43538.560000000005</v>
      </c>
      <c r="K21" s="25"/>
      <c r="L21" s="25"/>
    </row>
    <row r="22" spans="1:12" ht="23.25">
      <c r="A22" s="44" t="s">
        <v>21</v>
      </c>
      <c r="B22" s="44"/>
      <c r="C22" s="27">
        <v>415035000</v>
      </c>
      <c r="D22" s="27">
        <v>263593843.92000002</v>
      </c>
      <c r="E22" s="14">
        <v>63.511232527377217</v>
      </c>
      <c r="F22" s="13"/>
      <c r="H22" s="20">
        <v>197814248.69</v>
      </c>
      <c r="I22" s="20">
        <f t="shared" si="0"/>
        <v>65779595.230000019</v>
      </c>
      <c r="K22" s="25"/>
      <c r="L22" s="25"/>
    </row>
    <row r="23" spans="1:12" ht="24">
      <c r="A23" s="21" t="s">
        <v>30</v>
      </c>
      <c r="B23" s="22"/>
      <c r="C23" s="22"/>
      <c r="D23" s="22"/>
      <c r="E23" s="22"/>
      <c r="F23" s="23"/>
      <c r="H23" s="16"/>
      <c r="I23" s="16">
        <f t="shared" si="0"/>
        <v>0</v>
      </c>
      <c r="K23" s="25"/>
      <c r="L23" s="25"/>
    </row>
    <row r="24" spans="1:12" ht="23.25">
      <c r="A24" s="28" t="s">
        <v>31</v>
      </c>
      <c r="B24" s="13" t="s">
        <v>32</v>
      </c>
      <c r="C24" s="14">
        <v>52000</v>
      </c>
      <c r="D24" s="14">
        <v>15374.2</v>
      </c>
      <c r="E24" s="29">
        <v>29.565769230769234</v>
      </c>
      <c r="F24" s="13"/>
      <c r="H24" s="16">
        <v>5480</v>
      </c>
      <c r="I24" s="16">
        <f t="shared" si="0"/>
        <v>9894.2000000000007</v>
      </c>
    </row>
    <row r="25" spans="1:12" ht="23.25">
      <c r="A25" s="12">
        <v>14151</v>
      </c>
      <c r="B25" s="13" t="s">
        <v>33</v>
      </c>
      <c r="C25" s="14">
        <v>8000000</v>
      </c>
      <c r="D25" s="14">
        <v>1807443</v>
      </c>
      <c r="E25" s="29">
        <v>22.593037499999998</v>
      </c>
      <c r="F25" s="13"/>
      <c r="H25" s="16">
        <v>1442059.8</v>
      </c>
      <c r="I25" s="16">
        <f t="shared" si="0"/>
        <v>365383.19999999995</v>
      </c>
    </row>
    <row r="26" spans="1:12" ht="23.25">
      <c r="A26" s="12">
        <v>14159</v>
      </c>
      <c r="B26" s="13" t="s">
        <v>34</v>
      </c>
      <c r="C26" s="14">
        <v>0</v>
      </c>
      <c r="D26" s="14">
        <v>3287520.4</v>
      </c>
      <c r="E26" s="29"/>
      <c r="F26" s="13"/>
      <c r="H26" s="16">
        <v>55792663.829999998</v>
      </c>
      <c r="I26" s="16">
        <f t="shared" si="0"/>
        <v>-52505143.43</v>
      </c>
    </row>
    <row r="27" spans="1:12" ht="23.25">
      <c r="A27" s="12">
        <v>14211</v>
      </c>
      <c r="B27" s="13" t="s">
        <v>35</v>
      </c>
      <c r="C27" s="14">
        <v>35000000</v>
      </c>
      <c r="D27" s="14">
        <v>19114533.699999999</v>
      </c>
      <c r="E27" s="29">
        <v>54.61295342857143</v>
      </c>
      <c r="F27" s="13"/>
      <c r="H27" s="16">
        <v>16668065.33</v>
      </c>
      <c r="I27" s="16">
        <f t="shared" si="0"/>
        <v>2446468.3699999992</v>
      </c>
    </row>
    <row r="28" spans="1:12" ht="23.25">
      <c r="A28" s="12">
        <v>14212</v>
      </c>
      <c r="B28" s="13" t="s">
        <v>36</v>
      </c>
      <c r="C28" s="14">
        <v>2500000</v>
      </c>
      <c r="D28" s="14">
        <v>550071</v>
      </c>
      <c r="E28" s="29">
        <v>22.002840000000003</v>
      </c>
      <c r="F28" s="13"/>
      <c r="H28" s="16">
        <v>356950</v>
      </c>
      <c r="I28" s="16">
        <f t="shared" si="0"/>
        <v>193121</v>
      </c>
      <c r="L28" s="25"/>
    </row>
    <row r="29" spans="1:12" ht="23.25">
      <c r="A29" s="26">
        <v>14213</v>
      </c>
      <c r="B29" s="13" t="s">
        <v>37</v>
      </c>
      <c r="C29" s="14">
        <v>0</v>
      </c>
      <c r="D29" s="14">
        <v>76842</v>
      </c>
      <c r="E29" s="29"/>
      <c r="F29" s="13"/>
      <c r="H29" s="16">
        <v>713</v>
      </c>
      <c r="I29" s="16">
        <f t="shared" si="0"/>
        <v>76129</v>
      </c>
    </row>
    <row r="30" spans="1:12" ht="23.25">
      <c r="A30" s="26">
        <v>14217</v>
      </c>
      <c r="B30" s="13" t="s">
        <v>38</v>
      </c>
      <c r="C30" s="14">
        <v>50000</v>
      </c>
      <c r="D30" s="14">
        <v>16700</v>
      </c>
      <c r="E30" s="29">
        <v>33.4</v>
      </c>
      <c r="F30" s="13"/>
      <c r="H30" s="16">
        <v>16300</v>
      </c>
      <c r="I30" s="16">
        <f t="shared" si="0"/>
        <v>400</v>
      </c>
    </row>
    <row r="31" spans="1:12" ht="23.25">
      <c r="A31" s="12">
        <v>14219</v>
      </c>
      <c r="B31" s="13" t="s">
        <v>39</v>
      </c>
      <c r="C31" s="14">
        <v>500000</v>
      </c>
      <c r="D31" s="14">
        <v>240552</v>
      </c>
      <c r="E31" s="29">
        <v>48.110399999999998</v>
      </c>
      <c r="F31" s="13"/>
      <c r="H31" s="16">
        <v>72200</v>
      </c>
      <c r="I31" s="16">
        <f t="shared" si="0"/>
        <v>168352</v>
      </c>
    </row>
    <row r="32" spans="1:12" ht="23.25">
      <c r="A32" s="12">
        <v>14223</v>
      </c>
      <c r="B32" s="13" t="s">
        <v>40</v>
      </c>
      <c r="C32" s="14">
        <v>400000</v>
      </c>
      <c r="D32" s="14">
        <v>250700</v>
      </c>
      <c r="E32" s="29">
        <v>62.675000000000004</v>
      </c>
      <c r="F32" s="13"/>
      <c r="H32" s="16">
        <v>116150</v>
      </c>
      <c r="I32" s="16">
        <f t="shared" si="0"/>
        <v>134550</v>
      </c>
    </row>
    <row r="33" spans="1:9" ht="23.25">
      <c r="A33" s="12">
        <v>14224</v>
      </c>
      <c r="B33" s="13" t="s">
        <v>41</v>
      </c>
      <c r="C33" s="14">
        <v>150000000</v>
      </c>
      <c r="D33" s="14">
        <v>62596650</v>
      </c>
      <c r="E33" s="29">
        <v>41.731099999999998</v>
      </c>
      <c r="F33" s="13"/>
      <c r="H33" s="16">
        <v>33349284.559999999</v>
      </c>
      <c r="I33" s="16">
        <f t="shared" si="0"/>
        <v>29247365.440000001</v>
      </c>
    </row>
    <row r="34" spans="1:9" ht="23.25">
      <c r="A34" s="12">
        <v>14225</v>
      </c>
      <c r="B34" s="13" t="s">
        <v>42</v>
      </c>
      <c r="C34" s="14">
        <v>300000000</v>
      </c>
      <c r="D34" s="14">
        <v>245467487</v>
      </c>
      <c r="E34" s="29">
        <v>81.822495666666669</v>
      </c>
      <c r="F34" s="13"/>
      <c r="H34" s="16">
        <v>231341592</v>
      </c>
      <c r="I34" s="16">
        <f t="shared" si="0"/>
        <v>14125895</v>
      </c>
    </row>
    <row r="35" spans="1:9" ht="23.25">
      <c r="A35" s="12">
        <v>14229</v>
      </c>
      <c r="B35" s="13" t="s">
        <v>43</v>
      </c>
      <c r="C35" s="14">
        <v>80000000</v>
      </c>
      <c r="D35" s="14">
        <v>69541617</v>
      </c>
      <c r="E35" s="29">
        <v>86.927021249999996</v>
      </c>
      <c r="F35" s="13"/>
      <c r="H35" s="16">
        <v>72029665.5</v>
      </c>
      <c r="I35" s="16">
        <f t="shared" si="0"/>
        <v>-2488048.5</v>
      </c>
    </row>
    <row r="36" spans="1:9" ht="23.25">
      <c r="A36" s="12">
        <v>14249</v>
      </c>
      <c r="B36" s="13" t="s">
        <v>44</v>
      </c>
      <c r="C36" s="14">
        <v>0</v>
      </c>
      <c r="D36" s="14">
        <v>0</v>
      </c>
      <c r="E36" s="29"/>
      <c r="F36" s="13"/>
      <c r="H36" s="16">
        <v>0</v>
      </c>
      <c r="I36" s="16">
        <f t="shared" si="0"/>
        <v>0</v>
      </c>
    </row>
    <row r="37" spans="1:9" ht="23.25">
      <c r="A37" s="26">
        <v>14253</v>
      </c>
      <c r="B37" s="13" t="s">
        <v>45</v>
      </c>
      <c r="C37" s="14">
        <v>150000000</v>
      </c>
      <c r="D37" s="14">
        <v>83974617</v>
      </c>
      <c r="E37" s="29">
        <v>55.983077999999999</v>
      </c>
      <c r="F37" s="13"/>
      <c r="H37" s="16">
        <v>77570447</v>
      </c>
      <c r="I37" s="16">
        <f t="shared" si="0"/>
        <v>6404170</v>
      </c>
    </row>
    <row r="38" spans="1:9" ht="23.25">
      <c r="A38" s="26">
        <v>14254</v>
      </c>
      <c r="B38" s="13" t="s">
        <v>46</v>
      </c>
      <c r="C38" s="14">
        <v>0</v>
      </c>
      <c r="D38" s="14">
        <v>20000</v>
      </c>
      <c r="E38" s="29"/>
      <c r="F38" s="13"/>
      <c r="H38" s="16">
        <v>20000</v>
      </c>
      <c r="I38" s="16">
        <f t="shared" si="0"/>
        <v>0</v>
      </c>
    </row>
    <row r="39" spans="1:9" ht="23.25">
      <c r="A39" s="12">
        <v>14255</v>
      </c>
      <c r="B39" s="13" t="s">
        <v>47</v>
      </c>
      <c r="C39" s="14">
        <v>500000</v>
      </c>
      <c r="D39" s="14">
        <v>160000</v>
      </c>
      <c r="E39" s="29">
        <v>32</v>
      </c>
      <c r="F39" s="13"/>
      <c r="H39" s="16">
        <v>160000</v>
      </c>
      <c r="I39" s="16">
        <f t="shared" si="0"/>
        <v>0</v>
      </c>
    </row>
    <row r="40" spans="1:9" ht="23.25">
      <c r="A40" s="12">
        <v>14256</v>
      </c>
      <c r="B40" s="13" t="s">
        <v>48</v>
      </c>
      <c r="C40" s="14">
        <v>1800000000</v>
      </c>
      <c r="D40" s="14">
        <v>818462511</v>
      </c>
      <c r="E40" s="29">
        <v>45.470139500000002</v>
      </c>
      <c r="F40" s="13"/>
      <c r="H40" s="16">
        <v>785463824</v>
      </c>
      <c r="I40" s="16">
        <f t="shared" si="0"/>
        <v>32998687</v>
      </c>
    </row>
    <row r="41" spans="1:9" ht="23.25">
      <c r="A41" s="12">
        <v>14263</v>
      </c>
      <c r="B41" s="13" t="s">
        <v>49</v>
      </c>
      <c r="C41" s="14">
        <v>0</v>
      </c>
      <c r="D41" s="14">
        <v>2000</v>
      </c>
      <c r="E41" s="29"/>
      <c r="F41" s="13"/>
      <c r="H41" s="16"/>
      <c r="I41" s="16"/>
    </row>
    <row r="42" spans="1:9" ht="23.25">
      <c r="A42" s="26">
        <v>14264</v>
      </c>
      <c r="B42" s="13" t="s">
        <v>50</v>
      </c>
      <c r="C42" s="14">
        <v>1990740000</v>
      </c>
      <c r="D42" s="14">
        <v>764228588.66999996</v>
      </c>
      <c r="E42" s="29">
        <v>38.389171296603273</v>
      </c>
      <c r="F42" s="13"/>
      <c r="H42" s="16">
        <v>403541141.73000002</v>
      </c>
      <c r="I42" s="16">
        <f t="shared" si="0"/>
        <v>360687446.93999994</v>
      </c>
    </row>
    <row r="43" spans="1:9" ht="23.25">
      <c r="A43" s="12">
        <v>14311</v>
      </c>
      <c r="B43" s="13" t="s">
        <v>51</v>
      </c>
      <c r="C43" s="14">
        <v>400000</v>
      </c>
      <c r="D43" s="14">
        <v>534167</v>
      </c>
      <c r="E43" s="29">
        <v>133.54174999999998</v>
      </c>
      <c r="F43" s="13"/>
      <c r="H43" s="16">
        <v>183962</v>
      </c>
      <c r="I43" s="16">
        <f t="shared" si="0"/>
        <v>350205</v>
      </c>
    </row>
    <row r="44" spans="1:9" ht="23.25">
      <c r="A44" s="12">
        <v>14312</v>
      </c>
      <c r="B44" s="13" t="s">
        <v>52</v>
      </c>
      <c r="C44" s="14">
        <v>220000000</v>
      </c>
      <c r="D44" s="14">
        <v>162836534.09999999</v>
      </c>
      <c r="E44" s="29">
        <v>74.016606409090898</v>
      </c>
      <c r="F44" s="13"/>
      <c r="H44" s="16">
        <v>25797679.670000002</v>
      </c>
      <c r="I44" s="16">
        <f t="shared" si="0"/>
        <v>137038854.43000001</v>
      </c>
    </row>
    <row r="45" spans="1:9" ht="23.25">
      <c r="A45" s="26">
        <v>14313</v>
      </c>
      <c r="B45" s="13" t="s">
        <v>53</v>
      </c>
      <c r="C45" s="14">
        <v>20000000</v>
      </c>
      <c r="D45" s="14">
        <v>9792786.4900000002</v>
      </c>
      <c r="E45" s="29">
        <v>48.963932450000001</v>
      </c>
      <c r="F45" s="13"/>
      <c r="H45" s="16">
        <v>5559505.2300000004</v>
      </c>
      <c r="I45" s="16">
        <f t="shared" si="0"/>
        <v>4233281.26</v>
      </c>
    </row>
    <row r="46" spans="1:9" ht="23.25">
      <c r="A46" s="26">
        <v>14511</v>
      </c>
      <c r="B46" s="13" t="s">
        <v>54</v>
      </c>
      <c r="C46" s="14">
        <v>312000</v>
      </c>
      <c r="D46" s="14">
        <v>24422950</v>
      </c>
      <c r="E46" s="29"/>
      <c r="F46" s="13"/>
      <c r="H46" s="16"/>
      <c r="I46" s="16"/>
    </row>
    <row r="47" spans="1:9" ht="23.25">
      <c r="A47" s="26">
        <v>14521</v>
      </c>
      <c r="B47" s="30" t="s">
        <v>55</v>
      </c>
      <c r="C47" s="14">
        <v>0</v>
      </c>
      <c r="D47" s="14">
        <v>1800</v>
      </c>
      <c r="E47" s="29"/>
      <c r="F47" s="13"/>
      <c r="H47" s="16"/>
      <c r="I47" s="16"/>
    </row>
    <row r="48" spans="1:9" ht="23.25">
      <c r="A48" s="12">
        <v>14529</v>
      </c>
      <c r="B48" s="31" t="s">
        <v>56</v>
      </c>
      <c r="C48" s="14">
        <v>2011000</v>
      </c>
      <c r="D48" s="14">
        <v>2015812</v>
      </c>
      <c r="E48" s="29">
        <v>100.23928393833914</v>
      </c>
      <c r="F48" s="13"/>
      <c r="H48" s="16">
        <v>19091419</v>
      </c>
      <c r="I48" s="16">
        <f t="shared" si="0"/>
        <v>-17075607</v>
      </c>
    </row>
    <row r="49" spans="1:9" ht="23.25">
      <c r="A49" s="12">
        <v>15111</v>
      </c>
      <c r="B49" s="31" t="s">
        <v>57</v>
      </c>
      <c r="C49" s="14">
        <v>120000000</v>
      </c>
      <c r="D49" s="14">
        <v>110558319.40000001</v>
      </c>
      <c r="E49" s="29">
        <v>92.131932833333337</v>
      </c>
      <c r="F49" s="13"/>
      <c r="H49" s="16">
        <v>87412805.74000001</v>
      </c>
      <c r="I49" s="16">
        <f t="shared" si="0"/>
        <v>23145513.659999996</v>
      </c>
    </row>
    <row r="50" spans="1:9" ht="23.25">
      <c r="A50" s="12">
        <v>15112</v>
      </c>
      <c r="B50" s="31" t="s">
        <v>58</v>
      </c>
      <c r="C50" s="14">
        <v>0</v>
      </c>
      <c r="D50" s="14">
        <v>8706912</v>
      </c>
      <c r="E50" s="29"/>
      <c r="F50" s="13"/>
      <c r="H50" s="16">
        <v>94321411.840000004</v>
      </c>
      <c r="I50" s="16">
        <f t="shared" si="0"/>
        <v>-85614499.840000004</v>
      </c>
    </row>
    <row r="51" spans="1:9" ht="23.25">
      <c r="A51" s="12">
        <v>15113</v>
      </c>
      <c r="B51" s="31" t="s">
        <v>59</v>
      </c>
      <c r="C51" s="14">
        <v>0</v>
      </c>
      <c r="D51" s="14">
        <v>3590614.21</v>
      </c>
      <c r="E51" s="29"/>
      <c r="F51" s="32"/>
      <c r="H51" s="16">
        <v>21848737.68</v>
      </c>
      <c r="I51" s="16">
        <f t="shared" si="0"/>
        <v>-18258123.469999999</v>
      </c>
    </row>
    <row r="52" spans="1:9" ht="23.25">
      <c r="A52" s="12"/>
      <c r="B52" s="31" t="s">
        <v>21</v>
      </c>
      <c r="C52" s="14">
        <v>4880465000</v>
      </c>
      <c r="D52" s="14">
        <v>2392273102.1699996</v>
      </c>
      <c r="E52" s="29">
        <v>49.017319090906284</v>
      </c>
      <c r="F52" s="12"/>
      <c r="H52" s="16">
        <v>1932362057.9100001</v>
      </c>
      <c r="I52" s="16">
        <f t="shared" si="0"/>
        <v>459911044.25999951</v>
      </c>
    </row>
    <row r="53" spans="1:9" ht="23.25">
      <c r="A53" s="12">
        <v>33142</v>
      </c>
      <c r="B53" s="31" t="s">
        <v>60</v>
      </c>
      <c r="C53" s="18">
        <v>0</v>
      </c>
      <c r="D53" s="18">
        <v>0</v>
      </c>
      <c r="E53" s="29"/>
      <c r="F53" s="33"/>
      <c r="H53" s="16">
        <v>0</v>
      </c>
      <c r="I53" s="16">
        <f t="shared" si="0"/>
        <v>0</v>
      </c>
    </row>
    <row r="54" spans="1:9" ht="23.25">
      <c r="A54" s="12"/>
      <c r="B54" s="31" t="s">
        <v>21</v>
      </c>
      <c r="C54" s="18">
        <v>4880465000</v>
      </c>
      <c r="D54" s="18">
        <v>2392273102.1699996</v>
      </c>
      <c r="E54" s="29">
        <v>49.017319090906284</v>
      </c>
      <c r="F54" s="34"/>
      <c r="H54" s="20">
        <v>1932362057.9100001</v>
      </c>
      <c r="I54" s="20">
        <f t="shared" si="0"/>
        <v>459911044.25999951</v>
      </c>
    </row>
    <row r="55" spans="1:9" ht="24">
      <c r="A55" s="21" t="s">
        <v>61</v>
      </c>
      <c r="B55" s="22"/>
      <c r="C55" s="22"/>
      <c r="D55" s="22"/>
      <c r="E55" s="22"/>
      <c r="F55" s="23"/>
      <c r="H55" s="16"/>
      <c r="I55" s="16">
        <f t="shared" si="0"/>
        <v>0</v>
      </c>
    </row>
    <row r="56" spans="1:9" ht="23.25">
      <c r="A56" s="12">
        <v>11456</v>
      </c>
      <c r="B56" s="13" t="s">
        <v>62</v>
      </c>
      <c r="C56" s="27">
        <v>2900000000</v>
      </c>
      <c r="D56" s="27">
        <v>1995169389</v>
      </c>
      <c r="E56" s="29">
        <v>68.798944448275861</v>
      </c>
      <c r="F56" s="35"/>
      <c r="H56" s="20">
        <v>1815052783.2</v>
      </c>
      <c r="I56" s="20">
        <f t="shared" si="0"/>
        <v>180116605.79999995</v>
      </c>
    </row>
    <row r="57" spans="1:9" ht="24">
      <c r="A57" s="21" t="s">
        <v>63</v>
      </c>
      <c r="B57" s="22"/>
      <c r="C57" s="22"/>
      <c r="D57" s="22"/>
      <c r="E57" s="22"/>
      <c r="F57" s="23"/>
      <c r="H57" s="16"/>
      <c r="I57" s="16">
        <f t="shared" si="0"/>
        <v>0</v>
      </c>
    </row>
    <row r="58" spans="1:9" ht="23.25">
      <c r="A58" s="12">
        <v>11315</v>
      </c>
      <c r="B58" s="13" t="s">
        <v>64</v>
      </c>
      <c r="C58" s="14">
        <v>2300000000</v>
      </c>
      <c r="D58" s="14">
        <v>1564631162.77</v>
      </c>
      <c r="E58" s="29">
        <v>68.027441859565215</v>
      </c>
      <c r="F58" s="35"/>
      <c r="H58" s="16">
        <v>1302432988.79</v>
      </c>
      <c r="I58" s="16">
        <f t="shared" si="0"/>
        <v>262198173.98000002</v>
      </c>
    </row>
    <row r="59" spans="1:9" ht="23.25">
      <c r="A59" s="12">
        <v>11471</v>
      </c>
      <c r="B59" s="13" t="s">
        <v>65</v>
      </c>
      <c r="C59" s="14">
        <v>11000000</v>
      </c>
      <c r="D59" s="14">
        <v>15270490.98</v>
      </c>
      <c r="E59" s="29">
        <v>138.82264527272727</v>
      </c>
      <c r="F59" s="35"/>
      <c r="H59" s="16">
        <v>5827613.9199999999</v>
      </c>
      <c r="I59" s="16">
        <f t="shared" si="0"/>
        <v>9442877.0600000005</v>
      </c>
    </row>
    <row r="60" spans="1:9" ht="23.25">
      <c r="A60" s="12">
        <v>11472</v>
      </c>
      <c r="B60" s="13" t="s">
        <v>66</v>
      </c>
      <c r="C60" s="14">
        <v>18000000</v>
      </c>
      <c r="D60" s="14">
        <v>7813960.0600000005</v>
      </c>
      <c r="E60" s="29">
        <v>43.410889222222224</v>
      </c>
      <c r="F60" s="35"/>
      <c r="H60" s="16">
        <v>8805060.5600000005</v>
      </c>
      <c r="I60" s="16">
        <f t="shared" si="0"/>
        <v>-991100.5</v>
      </c>
    </row>
    <row r="61" spans="1:9" ht="23.25">
      <c r="A61" s="12">
        <v>14157</v>
      </c>
      <c r="B61" s="13" t="s">
        <v>67</v>
      </c>
      <c r="C61" s="14">
        <v>500000000</v>
      </c>
      <c r="D61" s="14">
        <v>452479339.38999999</v>
      </c>
      <c r="E61" s="29">
        <v>90.495867877999999</v>
      </c>
      <c r="F61" s="35"/>
      <c r="H61" s="16">
        <v>348109154.22000003</v>
      </c>
      <c r="I61" s="16">
        <f t="shared" si="0"/>
        <v>104370185.16999996</v>
      </c>
    </row>
    <row r="62" spans="1:9" ht="20.25" customHeight="1">
      <c r="A62" s="44" t="s">
        <v>21</v>
      </c>
      <c r="B62" s="44"/>
      <c r="C62" s="18">
        <v>2829000000</v>
      </c>
      <c r="D62" s="18">
        <v>2040194953.1999998</v>
      </c>
      <c r="E62" s="29">
        <v>72.117177560975591</v>
      </c>
      <c r="F62" s="36"/>
      <c r="H62" s="20">
        <v>1665174817.49</v>
      </c>
      <c r="I62" s="20">
        <f t="shared" si="0"/>
        <v>375020135.7099998</v>
      </c>
    </row>
    <row r="63" spans="1:9" ht="20.25" customHeight="1">
      <c r="A63" s="4" t="s">
        <v>70</v>
      </c>
      <c r="B63" s="4"/>
      <c r="C63" s="18">
        <v>36910000000</v>
      </c>
      <c r="D63" s="18">
        <v>29564435733.579998</v>
      </c>
      <c r="E63" s="18">
        <v>80.098715073367643</v>
      </c>
      <c r="F63" s="36"/>
      <c r="H63" s="20"/>
      <c r="I63" s="20"/>
    </row>
    <row r="64" spans="1:9" ht="23.25">
      <c r="A64" s="37">
        <v>32121</v>
      </c>
      <c r="B64" s="38" t="s">
        <v>68</v>
      </c>
      <c r="C64" s="27">
        <v>2000000000</v>
      </c>
      <c r="D64" s="27">
        <v>502187930.73999691</v>
      </c>
      <c r="E64" s="29">
        <v>25.109396536999846</v>
      </c>
      <c r="F64" s="39"/>
      <c r="H64" s="20">
        <v>805059412.22000003</v>
      </c>
      <c r="I64" s="20">
        <f t="shared" si="0"/>
        <v>-302871481.48000312</v>
      </c>
    </row>
    <row r="65" spans="1:9" ht="23.25">
      <c r="A65" s="4"/>
      <c r="B65" s="40" t="s">
        <v>69</v>
      </c>
      <c r="C65" s="18">
        <v>38910000000</v>
      </c>
      <c r="D65" s="18">
        <v>30066623664.319996</v>
      </c>
      <c r="E65" s="18">
        <v>77.272227356258014</v>
      </c>
      <c r="F65" s="19"/>
      <c r="H65" s="20">
        <v>29725937085.969997</v>
      </c>
      <c r="I65" s="20">
        <f t="shared" si="0"/>
        <v>340686578.34999847</v>
      </c>
    </row>
    <row r="67" spans="1:9">
      <c r="D67" s="41"/>
    </row>
    <row r="68" spans="1:9">
      <c r="E68" s="41"/>
    </row>
    <row r="69" spans="1:9">
      <c r="D69" s="25"/>
    </row>
    <row r="70" spans="1:9">
      <c r="D70" s="42"/>
    </row>
    <row r="71" spans="1:9">
      <c r="D71" s="25"/>
    </row>
  </sheetData>
  <mergeCells count="8">
    <mergeCell ref="A22:B22"/>
    <mergeCell ref="A62:B62"/>
    <mergeCell ref="A1:F1"/>
    <mergeCell ref="A2:F2"/>
    <mergeCell ref="A3:F3"/>
    <mergeCell ref="A4:F4"/>
    <mergeCell ref="A5:F5"/>
    <mergeCell ref="A16:B16"/>
  </mergeCells>
  <printOptions horizontalCentered="1"/>
  <pageMargins left="0.35" right="0.27" top="0.25" bottom="0" header="0.3" footer="0.3"/>
  <pageSetup paperSize="9" scale="5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राजस्व अनुमान र प्रगति</vt:lpstr>
      <vt:lpstr>'राजस्व अनुमान र प्रगति'!Print_Area</vt:lpstr>
      <vt:lpstr>'राजस्व अनुमान र प्रगति'!Print_Titles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2026-07-17T06:18:16Z</dcterms:created>
  <dcterms:modified xsi:type="dcterms:W3CDTF">2026-07-17T06:32:09Z</dcterms:modified>
</cp:coreProperties>
</file>